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H195" i="1"/>
  <c r="G195" i="1"/>
  <c r="J176" i="1"/>
  <c r="H176" i="1"/>
  <c r="J157" i="1"/>
  <c r="H157" i="1"/>
  <c r="J138" i="1"/>
  <c r="H138" i="1"/>
  <c r="G138" i="1"/>
  <c r="I138" i="1"/>
  <c r="G157" i="1"/>
  <c r="I157" i="1"/>
  <c r="G176" i="1"/>
  <c r="I176" i="1"/>
  <c r="I119" i="1"/>
  <c r="J119" i="1"/>
  <c r="H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<sst xmlns="http://schemas.openxmlformats.org/spreadsheetml/2006/main" count="354" uniqueCount="116">
  <si>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</si>
  <si>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</si>
  <si>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</si>
  <si>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</si>
  <si>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</si>
  <si>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</si>
  <si>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</si>
  <si>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</si>
  <si>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</si>
  <si>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</si>
  <si>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</si>
  <si>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</si>
  <si>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</si>
  <si>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</si>
  <si>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</si>
  <si>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</si>
  <si>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</si>
  <si>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</si>
  <si>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</si>
  <si>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</si>
  <si>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</si>
  <si>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</si>
  <si>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</si>
  <si>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</si>
  <si>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</si>
  <si>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</si>
  <si>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</si>
  <si>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</si>
  <si>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</si>
  <si>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</si>
  <si>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</si>
  <si>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</si>
  <si>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</si>
  <si>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</si>
  <si>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</si>
  <si>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</si>
  <si>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</si>
  <si>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</si>
  <si>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</si>
  <si>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Пржевальская СШ</t>
  </si>
  <si>
    <t>директор</t>
  </si>
  <si>
    <t>Турбаев С.М.</t>
  </si>
  <si>
    <t>Омлет натуральный</t>
  </si>
  <si>
    <t>Зеленый горошек отварной</t>
  </si>
  <si>
    <t>Кофейный напиток</t>
  </si>
  <si>
    <t>Хлеб ржаной</t>
  </si>
  <si>
    <t>Фрукт</t>
  </si>
  <si>
    <t>Салат из белокачанной капусты</t>
  </si>
  <si>
    <t>Рассольник Ленинградский</t>
  </si>
  <si>
    <t>250/10</t>
  </si>
  <si>
    <t>Биточки мяные</t>
  </si>
  <si>
    <t>80/30</t>
  </si>
  <si>
    <t>Каша гречневая рассыпчатая</t>
  </si>
  <si>
    <t>Кисель "Шиповниковый" с витамином С</t>
  </si>
  <si>
    <t>Хлеб пшеничный</t>
  </si>
  <si>
    <t>пр</t>
  </si>
  <si>
    <t>Масло сливочное</t>
  </si>
  <si>
    <t>Хлеб ржано-пшеничный</t>
  </si>
  <si>
    <t>180/5</t>
  </si>
  <si>
    <t>Каша гречневая молочная</t>
  </si>
  <si>
    <t>Чай</t>
  </si>
  <si>
    <t>Хлеб</t>
  </si>
  <si>
    <t>Сыр</t>
  </si>
  <si>
    <t>Салат из свеклы с растительным маслом</t>
  </si>
  <si>
    <t>Суп картофельный с бобовыми и гренками</t>
  </si>
  <si>
    <t>250/20</t>
  </si>
  <si>
    <t>Котлета рыбная</t>
  </si>
  <si>
    <t>Макаронные изделия отварные</t>
  </si>
  <si>
    <t>Компот из смеси сухофруктов</t>
  </si>
  <si>
    <t>Рыба припущенная</t>
  </si>
  <si>
    <t>Картофельное пюре</t>
  </si>
  <si>
    <t>Чай с лимоном</t>
  </si>
  <si>
    <t>Салат из моркови</t>
  </si>
  <si>
    <t>Борщ с карустой и картофелем</t>
  </si>
  <si>
    <t>Жаркое по-домашнему</t>
  </si>
  <si>
    <t>140/60</t>
  </si>
  <si>
    <t>Компот из яблок</t>
  </si>
  <si>
    <t>Запеканка творожно-морковная</t>
  </si>
  <si>
    <t>Какао с молоком</t>
  </si>
  <si>
    <t>Винигрет овощной</t>
  </si>
  <si>
    <t>Суп картофельный с макаронными изделиями</t>
  </si>
  <si>
    <t>Гуляш</t>
  </si>
  <si>
    <t>60/50</t>
  </si>
  <si>
    <t>Каша рисовая рассыпчатая</t>
  </si>
  <si>
    <t>Компот из свежих груш</t>
  </si>
  <si>
    <t>Макаронные изделия с тертым сыром</t>
  </si>
  <si>
    <t>150/22/8</t>
  </si>
  <si>
    <t xml:space="preserve">Хлеб пшеничный </t>
  </si>
  <si>
    <t>Салат витаминный</t>
  </si>
  <si>
    <t>Суп картофельный с крупой перловой</t>
  </si>
  <si>
    <t>Рагу овощное с мясом</t>
  </si>
  <si>
    <t>Компот из сухофруктов</t>
  </si>
  <si>
    <t>Каша пшенияная молочная</t>
  </si>
  <si>
    <t>Хлеб пшениный</t>
  </si>
  <si>
    <t>Щи из свежей капусты с картофенлем</t>
  </si>
  <si>
    <t>Тефтели рыбные</t>
  </si>
  <si>
    <t>80/40</t>
  </si>
  <si>
    <t>Компот из свежих яблок</t>
  </si>
  <si>
    <t>Запеканка рисовая с соусом</t>
  </si>
  <si>
    <t>Йогурт питьевой</t>
  </si>
  <si>
    <t>Суп картофельный с клецками</t>
  </si>
  <si>
    <t>Голубцы ленивые</t>
  </si>
  <si>
    <t>180/40</t>
  </si>
  <si>
    <t>Каша овсяная молочная вязкая</t>
  </si>
  <si>
    <t>Салат картофельный с зеленым горошком</t>
  </si>
  <si>
    <t>Свекольник</t>
  </si>
  <si>
    <t>Биточки рубленные из птицы (паровые)</t>
  </si>
  <si>
    <t>Пудинг творожный с изюмом</t>
  </si>
  <si>
    <t>Повидло</t>
  </si>
  <si>
    <t>Кофейный напиток с молоком</t>
  </si>
  <si>
    <t>Щи из свежей капусты с картофелем</t>
  </si>
  <si>
    <t>Плов из курицы</t>
  </si>
  <si>
    <t>Биточки куриные</t>
  </si>
  <si>
    <t>200/7</t>
  </si>
  <si>
    <t>Уха рыбацкая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</si>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</sst>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89" sqref="M18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120</v>
      </c>
      <c r="G6" s="40">
        <v>11.77</v>
      </c>
      <c r="H6" s="40">
        <v>16.579999999999998</v>
      </c>
      <c r="I6" s="40">
        <v>2.2999999999999998</v>
      </c>
      <c r="J6" s="40">
        <v>205.34</v>
      </c>
      <c r="K6" s="41">
        <v>215</v>
      </c>
      <c r="L6" s="40">
        <v>29.87</v>
      </c>
    </row>
    <row r="7" spans="1:12" ht="14.5" x14ac:dyDescent="0.35">
      <c r="A7" s="23"/>
      <c r="B7" s="15"/>
      <c r="C7" s="11"/>
      <c r="D7" s="6"/>
      <c r="E7" s="42" t="s">
        <v>43</v>
      </c>
      <c r="F7" s="43">
        <v>25</v>
      </c>
      <c r="G7" s="43">
        <v>0.77</v>
      </c>
      <c r="H7" s="43">
        <v>0.05</v>
      </c>
      <c r="I7" s="43">
        <v>1.62</v>
      </c>
      <c r="J7" s="43">
        <v>10.050000000000001</v>
      </c>
      <c r="K7" s="44">
        <v>306</v>
      </c>
      <c r="L7" s="43">
        <v>3</v>
      </c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3.6</v>
      </c>
      <c r="H8" s="43">
        <v>2.67</v>
      </c>
      <c r="I8" s="43">
        <v>29.2</v>
      </c>
      <c r="J8" s="43">
        <v>155.19999999999999</v>
      </c>
      <c r="K8" s="44">
        <v>379</v>
      </c>
      <c r="L8" s="43">
        <v>5.5</v>
      </c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1.98</v>
      </c>
      <c r="H9" s="43">
        <v>0.36</v>
      </c>
      <c r="I9" s="43">
        <v>10.02</v>
      </c>
      <c r="J9" s="43">
        <v>52</v>
      </c>
      <c r="K9" s="44">
        <v>0.05</v>
      </c>
      <c r="L9" s="43">
        <v>2</v>
      </c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75</v>
      </c>
      <c r="G10" s="43">
        <v>1.1299999999999999</v>
      </c>
      <c r="H10" s="43">
        <v>0.38</v>
      </c>
      <c r="I10" s="43">
        <v>15.75</v>
      </c>
      <c r="J10" s="43">
        <v>70.88</v>
      </c>
      <c r="K10" s="44">
        <v>0.03</v>
      </c>
      <c r="L10" s="43">
        <v>32.450000000000003</v>
      </c>
    </row>
    <row r="11" spans="1:12" ht="14.5" x14ac:dyDescent="0.35">
      <c r="A11" s="23"/>
      <c r="B11" s="15"/>
      <c r="C11" s="11"/>
      <c r="D11" s="6"/>
      <c r="E11" s="42" t="s">
        <v>56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>
        <v>4.5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19.350000000000001</v>
      </c>
      <c r="H13" s="19">
        <f t="shared" si="0"/>
        <v>27.239999999999995</v>
      </c>
      <c r="I13" s="19">
        <f t="shared" si="0"/>
        <v>59.02</v>
      </c>
      <c r="J13" s="19">
        <f t="shared" si="0"/>
        <v>559.19000000000005</v>
      </c>
      <c r="K13" s="25"/>
      <c r="L13" s="19">
        <f t="shared" ref="L13" si="1">SUM(L6:L12)</f>
        <v>77.320000000000007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1.7</v>
      </c>
      <c r="H14" s="43">
        <v>3.6</v>
      </c>
      <c r="I14" s="43">
        <v>8.1999999999999993</v>
      </c>
      <c r="J14" s="43">
        <v>71.599999999999994</v>
      </c>
      <c r="K14" s="44">
        <v>6</v>
      </c>
      <c r="L14" s="43">
        <v>5.1100000000000003</v>
      </c>
    </row>
    <row r="15" spans="1:12" ht="14.5" x14ac:dyDescent="0.35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2.1</v>
      </c>
      <c r="H15" s="43">
        <v>5.2</v>
      </c>
      <c r="I15" s="43">
        <v>15.4</v>
      </c>
      <c r="J15" s="43">
        <v>119</v>
      </c>
      <c r="K15" s="44">
        <v>54</v>
      </c>
      <c r="L15" s="43">
        <v>16.329999999999998</v>
      </c>
    </row>
    <row r="16" spans="1:12" ht="14.5" x14ac:dyDescent="0.35">
      <c r="A16" s="23"/>
      <c r="B16" s="15"/>
      <c r="C16" s="11"/>
      <c r="D16" s="7" t="s">
        <v>28</v>
      </c>
      <c r="E16" s="42" t="s">
        <v>50</v>
      </c>
      <c r="F16" s="43" t="s">
        <v>51</v>
      </c>
      <c r="G16" s="43">
        <v>16.2</v>
      </c>
      <c r="H16" s="43">
        <v>14.5</v>
      </c>
      <c r="I16" s="43">
        <v>13.9</v>
      </c>
      <c r="J16" s="43">
        <v>252</v>
      </c>
      <c r="K16" s="44">
        <v>124</v>
      </c>
      <c r="L16" s="43">
        <v>38.729999999999997</v>
      </c>
    </row>
    <row r="17" spans="1:12" ht="14.5" x14ac:dyDescent="0.35">
      <c r="A17" s="23"/>
      <c r="B17" s="15"/>
      <c r="C17" s="11"/>
      <c r="D17" s="7" t="s">
        <v>29</v>
      </c>
      <c r="E17" s="42" t="s">
        <v>52</v>
      </c>
      <c r="F17" s="43" t="s">
        <v>58</v>
      </c>
      <c r="G17" s="43">
        <v>10.4</v>
      </c>
      <c r="H17" s="43">
        <v>6.8</v>
      </c>
      <c r="I17" s="43">
        <v>45.4</v>
      </c>
      <c r="J17" s="43">
        <v>288</v>
      </c>
      <c r="K17" s="44">
        <v>172</v>
      </c>
      <c r="L17" s="43">
        <v>3.25</v>
      </c>
    </row>
    <row r="18" spans="1:12" ht="14.5" x14ac:dyDescent="0.3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</v>
      </c>
      <c r="H18" s="43">
        <v>0.1</v>
      </c>
      <c r="I18" s="43">
        <v>23.6</v>
      </c>
      <c r="J18" s="43">
        <v>93</v>
      </c>
      <c r="K18" s="44">
        <v>304</v>
      </c>
      <c r="L18" s="43">
        <v>2.06</v>
      </c>
    </row>
    <row r="19" spans="1:12" ht="14.5" x14ac:dyDescent="0.35">
      <c r="A19" s="23"/>
      <c r="B19" s="15"/>
      <c r="C19" s="11"/>
      <c r="D19" s="7" t="s">
        <v>31</v>
      </c>
      <c r="E19" s="42" t="s">
        <v>54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55</v>
      </c>
      <c r="L19" s="43">
        <v>2.46</v>
      </c>
    </row>
    <row r="20" spans="1:12" ht="14.5" x14ac:dyDescent="0.3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2.2400000000000002</v>
      </c>
      <c r="H20" s="43">
        <v>0.52</v>
      </c>
      <c r="I20" s="43">
        <v>23.7</v>
      </c>
      <c r="J20" s="43">
        <v>91.96</v>
      </c>
      <c r="K20" s="44" t="s">
        <v>55</v>
      </c>
      <c r="L20" s="43">
        <v>2.06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340</v>
      </c>
      <c r="G23" s="19">
        <f t="shared" ref="G23:J23" si="2">SUM(G14:G22)</f>
        <v>34.32</v>
      </c>
      <c r="H23" s="19">
        <f t="shared" si="2"/>
        <v>30.92</v>
      </c>
      <c r="I23" s="19">
        <f t="shared" si="2"/>
        <v>139.85999999999999</v>
      </c>
      <c r="J23" s="19">
        <f t="shared" si="2"/>
        <v>962.32</v>
      </c>
      <c r="K23" s="25"/>
      <c r="L23" s="19">
        <f t="shared" ref="L23" si="3">SUM(L14:L22)</f>
        <v>69.999999999999986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800</v>
      </c>
      <c r="G24" s="32">
        <f t="shared" ref="G24:J24" si="4">G13+G23</f>
        <v>53.67</v>
      </c>
      <c r="H24" s="32">
        <f t="shared" si="4"/>
        <v>58.16</v>
      </c>
      <c r="I24" s="32">
        <f t="shared" si="4"/>
        <v>198.88</v>
      </c>
      <c r="J24" s="32">
        <f t="shared" si="4"/>
        <v>1521.5100000000002</v>
      </c>
      <c r="K24" s="32"/>
      <c r="L24" s="32">
        <f t="shared" ref="L24" si="5">L13+L23</f>
        <v>147.32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160</v>
      </c>
      <c r="G25" s="40">
        <v>4.67</v>
      </c>
      <c r="H25" s="40">
        <v>4.8600000000000003</v>
      </c>
      <c r="I25" s="40">
        <v>29.83</v>
      </c>
      <c r="J25" s="40">
        <v>166</v>
      </c>
      <c r="K25" s="41">
        <v>183</v>
      </c>
      <c r="L25" s="40">
        <v>26.82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0.53</v>
      </c>
      <c r="H27" s="43"/>
      <c r="I27" s="43">
        <v>9.4700000000000006</v>
      </c>
      <c r="J27" s="43">
        <v>40</v>
      </c>
      <c r="K27" s="44">
        <v>376</v>
      </c>
      <c r="L27" s="43">
        <v>1.26</v>
      </c>
    </row>
    <row r="28" spans="1:12" ht="14.5" x14ac:dyDescent="0.35">
      <c r="A28" s="14"/>
      <c r="B28" s="15"/>
      <c r="C28" s="11"/>
      <c r="D28" s="7" t="s">
        <v>23</v>
      </c>
      <c r="E28" s="42" t="s">
        <v>61</v>
      </c>
      <c r="F28" s="43">
        <v>30</v>
      </c>
      <c r="G28" s="43">
        <v>2.37</v>
      </c>
      <c r="H28" s="43">
        <v>0.3</v>
      </c>
      <c r="I28" s="43">
        <v>14.49</v>
      </c>
      <c r="J28" s="43">
        <v>71</v>
      </c>
      <c r="K28" s="44" t="s">
        <v>55</v>
      </c>
      <c r="L28" s="43">
        <v>2.14</v>
      </c>
    </row>
    <row r="29" spans="1:12" ht="14.5" x14ac:dyDescent="0.35">
      <c r="A29" s="14"/>
      <c r="B29" s="15"/>
      <c r="C29" s="11"/>
      <c r="D29" s="7" t="s">
        <v>24</v>
      </c>
      <c r="E29" s="42" t="s">
        <v>46</v>
      </c>
      <c r="F29" s="43">
        <v>75</v>
      </c>
      <c r="G29" s="43">
        <v>0.3</v>
      </c>
      <c r="H29" s="43">
        <v>0.3</v>
      </c>
      <c r="I29" s="43">
        <v>7.35</v>
      </c>
      <c r="J29" s="43">
        <v>33.299999999999997</v>
      </c>
      <c r="K29" s="44">
        <v>338</v>
      </c>
      <c r="L29" s="43">
        <v>36.6</v>
      </c>
    </row>
    <row r="30" spans="1:12" ht="14.5" x14ac:dyDescent="0.35">
      <c r="A30" s="14"/>
      <c r="B30" s="15"/>
      <c r="C30" s="11"/>
      <c r="D30" s="6"/>
      <c r="E30" s="42" t="s">
        <v>56</v>
      </c>
      <c r="F30" s="43">
        <v>10</v>
      </c>
      <c r="G30" s="43">
        <v>0.1</v>
      </c>
      <c r="H30" s="43">
        <v>7.2</v>
      </c>
      <c r="I30" s="43">
        <v>0.13</v>
      </c>
      <c r="J30" s="43">
        <v>65.72</v>
      </c>
      <c r="K30" s="44">
        <v>14</v>
      </c>
      <c r="L30" s="43">
        <v>4.5</v>
      </c>
    </row>
    <row r="31" spans="1:12" ht="14.5" x14ac:dyDescent="0.35">
      <c r="A31" s="14"/>
      <c r="B31" s="15"/>
      <c r="C31" s="11"/>
      <c r="D31" s="6"/>
      <c r="E31" s="42" t="s">
        <v>62</v>
      </c>
      <c r="F31" s="43">
        <v>15</v>
      </c>
      <c r="G31" s="43">
        <v>3.48</v>
      </c>
      <c r="H31" s="43">
        <v>4.43</v>
      </c>
      <c r="I31" s="43"/>
      <c r="J31" s="43">
        <v>54.6</v>
      </c>
      <c r="K31" s="44">
        <v>7</v>
      </c>
      <c r="L31" s="43">
        <v>6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11.45</v>
      </c>
      <c r="H32" s="19">
        <f t="shared" ref="H32" si="7">SUM(H25:H31)</f>
        <v>17.09</v>
      </c>
      <c r="I32" s="19">
        <f t="shared" ref="I32" si="8">SUM(I25:I31)</f>
        <v>61.27</v>
      </c>
      <c r="J32" s="19">
        <f t="shared" ref="J32:L32" si="9">SUM(J25:J31)</f>
        <v>430.62</v>
      </c>
      <c r="K32" s="25"/>
      <c r="L32" s="19">
        <f t="shared" si="9"/>
        <v>77.320000000000007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80</v>
      </c>
      <c r="G33" s="43">
        <v>1.1000000000000001</v>
      </c>
      <c r="H33" s="43">
        <v>6.6</v>
      </c>
      <c r="I33" s="43">
        <v>5.3</v>
      </c>
      <c r="J33" s="43">
        <v>84</v>
      </c>
      <c r="K33" s="44">
        <v>25</v>
      </c>
      <c r="L33" s="43">
        <v>4.7300000000000004</v>
      </c>
    </row>
    <row r="34" spans="1:12" ht="14.5" x14ac:dyDescent="0.35">
      <c r="A34" s="14"/>
      <c r="B34" s="15"/>
      <c r="C34" s="11"/>
      <c r="D34" s="7" t="s">
        <v>27</v>
      </c>
      <c r="E34" s="42" t="s">
        <v>64</v>
      </c>
      <c r="F34" s="43" t="s">
        <v>65</v>
      </c>
      <c r="G34" s="43">
        <v>7.9</v>
      </c>
      <c r="H34" s="43">
        <v>4.3</v>
      </c>
      <c r="I34" s="43">
        <v>31.5</v>
      </c>
      <c r="J34" s="43">
        <v>199</v>
      </c>
      <c r="K34" s="44">
        <v>63</v>
      </c>
      <c r="L34" s="43">
        <v>4.1399999999999997</v>
      </c>
    </row>
    <row r="35" spans="1:12" ht="14.5" x14ac:dyDescent="0.35">
      <c r="A35" s="14"/>
      <c r="B35" s="15"/>
      <c r="C35" s="11"/>
      <c r="D35" s="7" t="s">
        <v>28</v>
      </c>
      <c r="E35" s="42" t="s">
        <v>66</v>
      </c>
      <c r="F35" s="43">
        <v>80</v>
      </c>
      <c r="G35" s="43">
        <v>12.7</v>
      </c>
      <c r="H35" s="43">
        <v>8.5</v>
      </c>
      <c r="I35" s="51">
        <v>12.2</v>
      </c>
      <c r="J35" s="43">
        <v>177</v>
      </c>
      <c r="K35" s="44">
        <v>83</v>
      </c>
      <c r="L35" s="43">
        <v>50.39</v>
      </c>
    </row>
    <row r="36" spans="1:12" ht="14.5" x14ac:dyDescent="0.35">
      <c r="A36" s="14"/>
      <c r="B36" s="15"/>
      <c r="C36" s="11"/>
      <c r="D36" s="7" t="s">
        <v>29</v>
      </c>
      <c r="E36" s="42" t="s">
        <v>67</v>
      </c>
      <c r="F36" s="43" t="s">
        <v>58</v>
      </c>
      <c r="G36" s="43">
        <v>6.6</v>
      </c>
      <c r="H36" s="43">
        <v>4.7</v>
      </c>
      <c r="I36" s="43">
        <v>39.4</v>
      </c>
      <c r="J36" s="43">
        <v>230</v>
      </c>
      <c r="K36" s="44">
        <v>211</v>
      </c>
      <c r="L36" s="43">
        <v>4</v>
      </c>
    </row>
    <row r="37" spans="1:12" ht="14.5" x14ac:dyDescent="0.3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0.5</v>
      </c>
      <c r="H37" s="43">
        <v>0.1</v>
      </c>
      <c r="I37" s="43">
        <v>31.2</v>
      </c>
      <c r="J37" s="43">
        <v>121</v>
      </c>
      <c r="K37" s="44">
        <v>293</v>
      </c>
      <c r="L37" s="43">
        <v>2.2200000000000002</v>
      </c>
    </row>
    <row r="38" spans="1:12" ht="14.5" x14ac:dyDescent="0.35">
      <c r="A38" s="14"/>
      <c r="B38" s="15"/>
      <c r="C38" s="11"/>
      <c r="D38" s="7" t="s">
        <v>31</v>
      </c>
      <c r="E38" s="42" t="s">
        <v>54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55</v>
      </c>
      <c r="L38" s="43">
        <v>2.46</v>
      </c>
    </row>
    <row r="39" spans="1:12" ht="14.5" x14ac:dyDescent="0.3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 t="s">
        <v>55</v>
      </c>
      <c r="L39" s="43">
        <v>2.06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420</v>
      </c>
      <c r="G42" s="19">
        <f t="shared" ref="G42" si="10">SUM(G33:G41)</f>
        <v>32.619999999999997</v>
      </c>
      <c r="H42" s="19">
        <f t="shared" ref="H42" si="11">SUM(H33:H41)</f>
        <v>24.84</v>
      </c>
      <c r="I42" s="19">
        <f t="shared" ref="I42" si="12">SUM(I33:I41)</f>
        <v>149.02000000000001</v>
      </c>
      <c r="J42" s="19">
        <f t="shared" ref="J42:L42" si="13">SUM(J33:J41)</f>
        <v>949.72</v>
      </c>
      <c r="K42" s="25"/>
      <c r="L42" s="19">
        <f t="shared" si="13"/>
        <v>70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910</v>
      </c>
      <c r="G43" s="32">
        <f t="shared" ref="G43" si="14">G32+G42</f>
        <v>44.069999999999993</v>
      </c>
      <c r="H43" s="32">
        <f t="shared" ref="H43" si="15">H32+H42</f>
        <v>41.93</v>
      </c>
      <c r="I43" s="32">
        <f t="shared" ref="I43" si="16">I32+I42</f>
        <v>210.29000000000002</v>
      </c>
      <c r="J43" s="32">
        <f t="shared" ref="J43:L43" si="17">J32+J42</f>
        <v>1380.3400000000001</v>
      </c>
      <c r="K43" s="32"/>
      <c r="L43" s="32">
        <f t="shared" si="17"/>
        <v>147.32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80</v>
      </c>
      <c r="G44" s="40">
        <v>6.12</v>
      </c>
      <c r="H44" s="40">
        <v>0.81</v>
      </c>
      <c r="I44" s="40">
        <v>2.54</v>
      </c>
      <c r="J44" s="40">
        <v>42</v>
      </c>
      <c r="K44" s="41">
        <v>227</v>
      </c>
      <c r="L44" s="40">
        <v>46.98</v>
      </c>
    </row>
    <row r="45" spans="1:12" ht="14.5" x14ac:dyDescent="0.35">
      <c r="A45" s="23"/>
      <c r="B45" s="15"/>
      <c r="C45" s="11"/>
      <c r="D45" s="6"/>
      <c r="E45" s="42" t="s">
        <v>70</v>
      </c>
      <c r="F45" s="43">
        <v>150</v>
      </c>
      <c r="G45" s="43">
        <v>3.08</v>
      </c>
      <c r="H45" s="43">
        <v>2.33</v>
      </c>
      <c r="I45" s="43">
        <v>19.13</v>
      </c>
      <c r="J45" s="43">
        <v>109.73</v>
      </c>
      <c r="K45" s="44">
        <v>312</v>
      </c>
      <c r="L45" s="43">
        <v>22.69</v>
      </c>
    </row>
    <row r="46" spans="1:12" ht="14.5" x14ac:dyDescent="0.3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0.53</v>
      </c>
      <c r="H46" s="43"/>
      <c r="I46" s="43">
        <v>9.8699999999999992</v>
      </c>
      <c r="J46" s="43">
        <v>41.6</v>
      </c>
      <c r="K46" s="44">
        <v>377</v>
      </c>
      <c r="L46" s="43">
        <v>2.11</v>
      </c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1.98</v>
      </c>
      <c r="H47" s="43">
        <v>0.36</v>
      </c>
      <c r="I47" s="43">
        <v>10.02</v>
      </c>
      <c r="J47" s="43">
        <v>52</v>
      </c>
      <c r="K47" s="44" t="s">
        <v>55</v>
      </c>
      <c r="L47" s="43">
        <v>1.54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56</v>
      </c>
      <c r="F49" s="43">
        <v>10</v>
      </c>
      <c r="G49" s="43">
        <v>0.1</v>
      </c>
      <c r="H49" s="43">
        <v>7.2</v>
      </c>
      <c r="I49" s="43">
        <v>0.13</v>
      </c>
      <c r="J49" s="43">
        <v>65.72</v>
      </c>
      <c r="K49" s="44">
        <v>14</v>
      </c>
      <c r="L49" s="43">
        <v>4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11.809999999999999</v>
      </c>
      <c r="H51" s="19">
        <f t="shared" ref="H51" si="19">SUM(H44:H50)</f>
        <v>10.7</v>
      </c>
      <c r="I51" s="19">
        <f t="shared" ref="I51" si="20">SUM(I44:I50)</f>
        <v>41.690000000000005</v>
      </c>
      <c r="J51" s="19">
        <f t="shared" ref="J51:L51" si="21">SUM(J44:J50)</f>
        <v>311.05</v>
      </c>
      <c r="K51" s="25"/>
      <c r="L51" s="19">
        <f t="shared" si="21"/>
        <v>77.320000000000007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80</v>
      </c>
      <c r="G52" s="43">
        <v>0.8</v>
      </c>
      <c r="H52" s="43">
        <v>3.6</v>
      </c>
      <c r="I52" s="43">
        <v>11.6</v>
      </c>
      <c r="J52" s="43">
        <v>80</v>
      </c>
      <c r="K52" s="44">
        <v>17</v>
      </c>
      <c r="L52" s="43">
        <v>6.01</v>
      </c>
    </row>
    <row r="53" spans="1:12" ht="14.5" x14ac:dyDescent="0.35">
      <c r="A53" s="23"/>
      <c r="B53" s="15"/>
      <c r="C53" s="11"/>
      <c r="D53" s="7" t="s">
        <v>27</v>
      </c>
      <c r="E53" s="42" t="s">
        <v>73</v>
      </c>
      <c r="F53" s="43" t="s">
        <v>49</v>
      </c>
      <c r="G53" s="43">
        <v>1.7</v>
      </c>
      <c r="H53" s="43">
        <v>5</v>
      </c>
      <c r="I53" s="43">
        <v>11.6</v>
      </c>
      <c r="J53" s="43">
        <v>97</v>
      </c>
      <c r="K53" s="44">
        <v>56</v>
      </c>
      <c r="L53" s="43">
        <v>4</v>
      </c>
    </row>
    <row r="54" spans="1:12" ht="14.5" x14ac:dyDescent="0.35">
      <c r="A54" s="23"/>
      <c r="B54" s="15"/>
      <c r="C54" s="11"/>
      <c r="D54" s="7" t="s">
        <v>28</v>
      </c>
      <c r="E54" s="42" t="s">
        <v>74</v>
      </c>
      <c r="F54" s="43" t="s">
        <v>75</v>
      </c>
      <c r="G54" s="43">
        <v>19.3</v>
      </c>
      <c r="H54" s="43">
        <v>19.899999999999999</v>
      </c>
      <c r="I54" s="43">
        <v>18.899999999999999</v>
      </c>
      <c r="J54" s="43">
        <v>334</v>
      </c>
      <c r="K54" s="44">
        <v>97</v>
      </c>
      <c r="L54" s="43">
        <v>53.57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0.2</v>
      </c>
      <c r="H56" s="43">
        <v>0.1</v>
      </c>
      <c r="I56" s="43">
        <v>17.2</v>
      </c>
      <c r="J56" s="43">
        <v>68</v>
      </c>
      <c r="K56" s="44">
        <v>294</v>
      </c>
      <c r="L56" s="43">
        <v>1.9</v>
      </c>
    </row>
    <row r="57" spans="1:12" ht="14.5" x14ac:dyDescent="0.35">
      <c r="A57" s="23"/>
      <c r="B57" s="15"/>
      <c r="C57" s="11"/>
      <c r="D57" s="7" t="s">
        <v>31</v>
      </c>
      <c r="E57" s="42" t="s">
        <v>54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55</v>
      </c>
      <c r="L57" s="43">
        <v>2.46</v>
      </c>
    </row>
    <row r="58" spans="1:12" ht="14.5" x14ac:dyDescent="0.3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2.2400000000000002</v>
      </c>
      <c r="H58" s="43">
        <v>0.52</v>
      </c>
      <c r="I58" s="43">
        <v>23.7</v>
      </c>
      <c r="J58" s="43">
        <v>91.96</v>
      </c>
      <c r="K58" s="44" t="s">
        <v>55</v>
      </c>
      <c r="L58" s="43">
        <v>2.06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340</v>
      </c>
      <c r="G61" s="19">
        <f t="shared" ref="G61" si="22">SUM(G52:G60)</f>
        <v>25.82</v>
      </c>
      <c r="H61" s="19">
        <f t="shared" ref="H61" si="23">SUM(H52:H60)</f>
        <v>29.32</v>
      </c>
      <c r="I61" s="19">
        <f t="shared" ref="I61" si="24">SUM(I52:I60)</f>
        <v>92.66</v>
      </c>
      <c r="J61" s="19">
        <f t="shared" ref="J61:L61" si="25">SUM(J52:J60)</f>
        <v>717.72</v>
      </c>
      <c r="K61" s="25"/>
      <c r="L61" s="19">
        <f t="shared" si="25"/>
        <v>70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810</v>
      </c>
      <c r="G62" s="32">
        <f t="shared" ref="G62" si="26">G51+G61</f>
        <v>37.629999999999995</v>
      </c>
      <c r="H62" s="32">
        <f t="shared" ref="H62" si="27">H51+H61</f>
        <v>40.019999999999996</v>
      </c>
      <c r="I62" s="32">
        <f t="shared" ref="I62" si="28">I51+I61</f>
        <v>134.35</v>
      </c>
      <c r="J62" s="32">
        <f t="shared" ref="J62:L62" si="29">J51+J61</f>
        <v>1028.77</v>
      </c>
      <c r="K62" s="32"/>
      <c r="L62" s="32">
        <f t="shared" si="29"/>
        <v>147.32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180</v>
      </c>
      <c r="G63" s="40">
        <v>24.9</v>
      </c>
      <c r="H63" s="40">
        <v>18.8</v>
      </c>
      <c r="I63" s="40">
        <v>42.7</v>
      </c>
      <c r="J63" s="40">
        <v>438</v>
      </c>
      <c r="K63" s="41">
        <v>229</v>
      </c>
      <c r="L63" s="40">
        <v>62.26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3.78</v>
      </c>
      <c r="H65" s="43">
        <v>0.67</v>
      </c>
      <c r="I65" s="43">
        <v>26</v>
      </c>
      <c r="J65" s="43">
        <v>125.11</v>
      </c>
      <c r="K65" s="44">
        <v>382</v>
      </c>
      <c r="L65" s="43">
        <v>7.81</v>
      </c>
    </row>
    <row r="66" spans="1:12" ht="14.5" x14ac:dyDescent="0.35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2.37</v>
      </c>
      <c r="H66" s="43">
        <v>0.3</v>
      </c>
      <c r="I66" s="43">
        <v>14.49</v>
      </c>
      <c r="J66" s="43">
        <v>71</v>
      </c>
      <c r="K66" s="44" t="s">
        <v>55</v>
      </c>
      <c r="L66" s="43">
        <v>3.25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56</v>
      </c>
      <c r="F68" s="43">
        <v>10</v>
      </c>
      <c r="G68" s="43">
        <v>0.1</v>
      </c>
      <c r="H68" s="43">
        <v>7.2</v>
      </c>
      <c r="I68" s="43">
        <v>0.13</v>
      </c>
      <c r="J68" s="43">
        <v>65.72</v>
      </c>
      <c r="K68" s="44">
        <v>14</v>
      </c>
      <c r="L68" s="43">
        <v>4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0">SUM(G63:G69)</f>
        <v>31.150000000000002</v>
      </c>
      <c r="H70" s="19">
        <f t="shared" ref="H70" si="31">SUM(H63:H69)</f>
        <v>26.970000000000002</v>
      </c>
      <c r="I70" s="19">
        <f t="shared" ref="I70" si="32">SUM(I63:I69)</f>
        <v>83.32</v>
      </c>
      <c r="J70" s="19">
        <f t="shared" ref="J70:L70" si="33">SUM(J63:J69)</f>
        <v>699.83</v>
      </c>
      <c r="K70" s="25"/>
      <c r="L70" s="19">
        <f t="shared" si="33"/>
        <v>77.319999999999993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80</v>
      </c>
      <c r="G71" s="43">
        <v>1</v>
      </c>
      <c r="H71" s="43">
        <v>1.9</v>
      </c>
      <c r="I71" s="43">
        <v>5.7</v>
      </c>
      <c r="J71" s="43">
        <v>44</v>
      </c>
      <c r="K71" s="44">
        <v>42</v>
      </c>
      <c r="L71" s="43">
        <v>3.51</v>
      </c>
    </row>
    <row r="72" spans="1:12" ht="14.5" x14ac:dyDescent="0.35">
      <c r="A72" s="23"/>
      <c r="B72" s="15"/>
      <c r="C72" s="11"/>
      <c r="D72" s="7" t="s">
        <v>27</v>
      </c>
      <c r="E72" s="42" t="s">
        <v>80</v>
      </c>
      <c r="F72" s="43">
        <v>300</v>
      </c>
      <c r="G72" s="43">
        <v>2.7</v>
      </c>
      <c r="H72" s="43">
        <v>2.5</v>
      </c>
      <c r="I72" s="43">
        <v>18.8</v>
      </c>
      <c r="J72" s="43">
        <v>111</v>
      </c>
      <c r="K72" s="44">
        <v>59</v>
      </c>
      <c r="L72" s="43">
        <v>3.31</v>
      </c>
    </row>
    <row r="73" spans="1:12" ht="14.5" x14ac:dyDescent="0.35">
      <c r="A73" s="23"/>
      <c r="B73" s="15"/>
      <c r="C73" s="11"/>
      <c r="D73" s="7" t="s">
        <v>28</v>
      </c>
      <c r="E73" s="42" t="s">
        <v>81</v>
      </c>
      <c r="F73" s="43" t="s">
        <v>82</v>
      </c>
      <c r="G73" s="43">
        <v>17.3</v>
      </c>
      <c r="H73" s="43">
        <v>18.100000000000001</v>
      </c>
      <c r="I73" s="43">
        <v>3.2</v>
      </c>
      <c r="J73" s="43">
        <v>245</v>
      </c>
      <c r="K73" s="44">
        <v>95</v>
      </c>
      <c r="L73" s="43">
        <v>52.1</v>
      </c>
    </row>
    <row r="74" spans="1:12" ht="14.5" x14ac:dyDescent="0.35">
      <c r="A74" s="23"/>
      <c r="B74" s="15"/>
      <c r="C74" s="11"/>
      <c r="D74" s="7" t="s">
        <v>29</v>
      </c>
      <c r="E74" s="42" t="s">
        <v>83</v>
      </c>
      <c r="F74" s="43" t="s">
        <v>58</v>
      </c>
      <c r="G74" s="43">
        <v>4.3</v>
      </c>
      <c r="H74" s="43">
        <v>4.7</v>
      </c>
      <c r="I74" s="43">
        <v>44.1</v>
      </c>
      <c r="J74" s="43">
        <v>240</v>
      </c>
      <c r="K74" s="44">
        <v>176</v>
      </c>
      <c r="L74" s="43">
        <v>4.09</v>
      </c>
    </row>
    <row r="75" spans="1:12" ht="14.5" x14ac:dyDescent="0.35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0.2</v>
      </c>
      <c r="H75" s="43">
        <v>0.1</v>
      </c>
      <c r="I75" s="43">
        <v>17.2</v>
      </c>
      <c r="J75" s="43">
        <v>68</v>
      </c>
      <c r="K75" s="44">
        <v>294</v>
      </c>
      <c r="L75" s="43">
        <v>2.4700000000000002</v>
      </c>
    </row>
    <row r="76" spans="1:12" ht="14.5" x14ac:dyDescent="0.35">
      <c r="A76" s="23"/>
      <c r="B76" s="15"/>
      <c r="C76" s="11"/>
      <c r="D76" s="7" t="s">
        <v>31</v>
      </c>
      <c r="E76" s="42" t="s">
        <v>54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55</v>
      </c>
      <c r="L76" s="43">
        <v>2.46</v>
      </c>
    </row>
    <row r="77" spans="1:12" ht="14.5" x14ac:dyDescent="0.35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 t="s">
        <v>55</v>
      </c>
      <c r="L77" s="43">
        <v>2.06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29.32</v>
      </c>
      <c r="H80" s="19">
        <f t="shared" ref="H80" si="35">SUM(H71:H79)</f>
        <v>27.94</v>
      </c>
      <c r="I80" s="19">
        <f t="shared" ref="I80" si="36">SUM(I71:I79)</f>
        <v>118.42</v>
      </c>
      <c r="J80" s="19">
        <f t="shared" ref="J80:L80" si="37">SUM(J71:J79)</f>
        <v>846.72</v>
      </c>
      <c r="K80" s="25"/>
      <c r="L80" s="19">
        <f t="shared" si="37"/>
        <v>70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1060</v>
      </c>
      <c r="G81" s="32">
        <f t="shared" ref="G81" si="38">G70+G80</f>
        <v>60.47</v>
      </c>
      <c r="H81" s="32">
        <f t="shared" ref="H81" si="39">H70+H80</f>
        <v>54.910000000000004</v>
      </c>
      <c r="I81" s="32">
        <f t="shared" ref="I81" si="40">I70+I80</f>
        <v>201.74</v>
      </c>
      <c r="J81" s="32">
        <f t="shared" ref="J81:L81" si="41">J70+J80</f>
        <v>1546.5500000000002</v>
      </c>
      <c r="K81" s="32"/>
      <c r="L81" s="32">
        <f t="shared" si="41"/>
        <v>147.32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 t="s">
        <v>86</v>
      </c>
      <c r="G82" s="40">
        <v>11.1</v>
      </c>
      <c r="H82" s="40">
        <v>12.8</v>
      </c>
      <c r="I82" s="40">
        <v>32.200000000000003</v>
      </c>
      <c r="J82" s="40">
        <v>293</v>
      </c>
      <c r="K82" s="41">
        <v>213</v>
      </c>
      <c r="L82" s="40">
        <v>67.13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0.53</v>
      </c>
      <c r="H84" s="43"/>
      <c r="I84" s="43">
        <v>9.4700000000000006</v>
      </c>
      <c r="J84" s="43">
        <v>40</v>
      </c>
      <c r="K84" s="44">
        <v>376</v>
      </c>
      <c r="L84" s="43">
        <v>2</v>
      </c>
    </row>
    <row r="85" spans="1:12" ht="14.5" x14ac:dyDescent="0.35">
      <c r="A85" s="23"/>
      <c r="B85" s="15"/>
      <c r="C85" s="11"/>
      <c r="D85" s="7" t="s">
        <v>23</v>
      </c>
      <c r="E85" s="42" t="s">
        <v>87</v>
      </c>
      <c r="F85" s="43">
        <v>30</v>
      </c>
      <c r="G85" s="43">
        <v>2.37</v>
      </c>
      <c r="H85" s="43">
        <v>0.3</v>
      </c>
      <c r="I85" s="43">
        <v>14.49</v>
      </c>
      <c r="J85" s="43">
        <v>71</v>
      </c>
      <c r="K85" s="44" t="s">
        <v>55</v>
      </c>
      <c r="L85" s="43">
        <v>3.69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56</v>
      </c>
      <c r="F87" s="43">
        <v>10</v>
      </c>
      <c r="G87" s="43">
        <v>0.1</v>
      </c>
      <c r="H87" s="43">
        <v>7.2</v>
      </c>
      <c r="I87" s="43">
        <v>0.13</v>
      </c>
      <c r="J87" s="43">
        <v>65.72</v>
      </c>
      <c r="K87" s="44">
        <v>14</v>
      </c>
      <c r="L87" s="43">
        <v>4.5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14.1</v>
      </c>
      <c r="H89" s="19">
        <f t="shared" ref="H89" si="43">SUM(H82:H88)</f>
        <v>20.3</v>
      </c>
      <c r="I89" s="19">
        <f t="shared" ref="I89" si="44">SUM(I82:I88)</f>
        <v>56.290000000000006</v>
      </c>
      <c r="J89" s="19">
        <f t="shared" ref="J89:L89" si="45">SUM(J82:J88)</f>
        <v>469.72</v>
      </c>
      <c r="K89" s="25"/>
      <c r="L89" s="19">
        <f t="shared" si="45"/>
        <v>77.319999999999993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80</v>
      </c>
      <c r="G90" s="43">
        <v>1.3</v>
      </c>
      <c r="H90" s="43">
        <v>3.6</v>
      </c>
      <c r="I90" s="43">
        <v>8.9</v>
      </c>
      <c r="J90" s="43">
        <v>72</v>
      </c>
      <c r="K90" s="44">
        <v>21</v>
      </c>
      <c r="L90" s="43">
        <v>3.92</v>
      </c>
    </row>
    <row r="91" spans="1:12" ht="14.5" x14ac:dyDescent="0.35">
      <c r="A91" s="23"/>
      <c r="B91" s="15"/>
      <c r="C91" s="11"/>
      <c r="D91" s="7" t="s">
        <v>27</v>
      </c>
      <c r="E91" s="42" t="s">
        <v>89</v>
      </c>
      <c r="F91" s="43">
        <v>250</v>
      </c>
      <c r="G91" s="43">
        <v>2.6</v>
      </c>
      <c r="H91" s="43">
        <v>2.5</v>
      </c>
      <c r="I91" s="43">
        <v>19.3</v>
      </c>
      <c r="J91" s="43">
        <v>112</v>
      </c>
      <c r="K91" s="44">
        <v>61</v>
      </c>
      <c r="L91" s="43">
        <v>8.1199999999999992</v>
      </c>
    </row>
    <row r="92" spans="1:12" ht="14.5" x14ac:dyDescent="0.35">
      <c r="A92" s="23"/>
      <c r="B92" s="15"/>
      <c r="C92" s="11"/>
      <c r="D92" s="7" t="s">
        <v>28</v>
      </c>
      <c r="E92" s="42" t="s">
        <v>90</v>
      </c>
      <c r="F92" s="43">
        <v>200</v>
      </c>
      <c r="G92" s="43">
        <v>14.3</v>
      </c>
      <c r="H92" s="43">
        <v>173</v>
      </c>
      <c r="I92" s="43">
        <v>14</v>
      </c>
      <c r="J92" s="43">
        <v>269</v>
      </c>
      <c r="K92" s="44">
        <v>118</v>
      </c>
      <c r="L92" s="43">
        <v>50.7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0.5</v>
      </c>
      <c r="H94" s="43">
        <v>0.1</v>
      </c>
      <c r="I94" s="43">
        <v>31.2</v>
      </c>
      <c r="J94" s="43">
        <v>121</v>
      </c>
      <c r="K94" s="44">
        <v>294</v>
      </c>
      <c r="L94" s="43">
        <v>2.2200000000000002</v>
      </c>
    </row>
    <row r="95" spans="1:12" ht="14.5" x14ac:dyDescent="0.35">
      <c r="A95" s="23"/>
      <c r="B95" s="15"/>
      <c r="C95" s="11"/>
      <c r="D95" s="7" t="s">
        <v>31</v>
      </c>
      <c r="E95" s="42" t="s">
        <v>54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55</v>
      </c>
      <c r="L95" s="43">
        <v>2.46</v>
      </c>
    </row>
    <row r="96" spans="1:12" ht="14.5" x14ac:dyDescent="0.35">
      <c r="A96" s="23"/>
      <c r="B96" s="15"/>
      <c r="C96" s="11"/>
      <c r="D96" s="7" t="s">
        <v>32</v>
      </c>
      <c r="E96" s="42" t="s">
        <v>57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 t="s">
        <v>55</v>
      </c>
      <c r="L96" s="43">
        <v>2.06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22.520000000000003</v>
      </c>
      <c r="H99" s="19">
        <f t="shared" ref="H99" si="47">SUM(H90:H98)</f>
        <v>179.83999999999997</v>
      </c>
      <c r="I99" s="19">
        <f t="shared" ref="I99" si="48">SUM(I90:I98)</f>
        <v>102.82000000000001</v>
      </c>
      <c r="J99" s="19">
        <f t="shared" ref="J99:L99" si="49">SUM(J90:J98)</f>
        <v>712.72</v>
      </c>
      <c r="K99" s="25"/>
      <c r="L99" s="19">
        <f t="shared" si="49"/>
        <v>69.48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1030</v>
      </c>
      <c r="G100" s="32">
        <f t="shared" ref="G100" si="50">G89+G99</f>
        <v>36.620000000000005</v>
      </c>
      <c r="H100" s="32">
        <f t="shared" ref="H100" si="51">H89+H99</f>
        <v>200.14</v>
      </c>
      <c r="I100" s="32">
        <f t="shared" ref="I100" si="52">I89+I99</f>
        <v>159.11000000000001</v>
      </c>
      <c r="J100" s="32">
        <f t="shared" ref="J100:L100" si="53">J89+J99</f>
        <v>1182.44</v>
      </c>
      <c r="K100" s="32"/>
      <c r="L100" s="32">
        <f t="shared" si="53"/>
        <v>146.80000000000001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200</v>
      </c>
      <c r="G101" s="40">
        <v>7.3</v>
      </c>
      <c r="H101" s="40">
        <v>4.3</v>
      </c>
      <c r="I101" s="40">
        <v>38.270000000000003</v>
      </c>
      <c r="J101" s="40">
        <v>220.98</v>
      </c>
      <c r="K101" s="41">
        <v>182</v>
      </c>
      <c r="L101" s="40">
        <v>61.94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4.51</v>
      </c>
      <c r="H103" s="43">
        <v>1.1399999999999999</v>
      </c>
      <c r="I103" s="43">
        <v>7.71</v>
      </c>
      <c r="J103" s="43">
        <v>114.66</v>
      </c>
      <c r="K103" s="44">
        <v>377</v>
      </c>
      <c r="L103" s="43">
        <v>2.11</v>
      </c>
    </row>
    <row r="104" spans="1:12" ht="14.5" x14ac:dyDescent="0.35">
      <c r="A104" s="23"/>
      <c r="B104" s="15"/>
      <c r="C104" s="11"/>
      <c r="D104" s="7" t="s">
        <v>23</v>
      </c>
      <c r="E104" s="42" t="s">
        <v>93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71</v>
      </c>
      <c r="K104" s="44" t="s">
        <v>55</v>
      </c>
      <c r="L104" s="43">
        <v>3.25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56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>
        <v>4</v>
      </c>
    </row>
    <row r="107" spans="1:12" ht="14.5" x14ac:dyDescent="0.35">
      <c r="A107" s="23"/>
      <c r="B107" s="15"/>
      <c r="C107" s="11"/>
      <c r="D107" s="6"/>
      <c r="E107" s="42" t="s">
        <v>62</v>
      </c>
      <c r="F107" s="43">
        <v>15</v>
      </c>
      <c r="G107" s="43">
        <v>3.48</v>
      </c>
      <c r="H107" s="43">
        <v>4.43</v>
      </c>
      <c r="I107" s="43"/>
      <c r="J107" s="43">
        <v>54.6</v>
      </c>
      <c r="K107" s="44">
        <v>15</v>
      </c>
      <c r="L107" s="43">
        <v>5.7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4">SUM(G101:G107)</f>
        <v>17.759999999999998</v>
      </c>
      <c r="H108" s="19">
        <f t="shared" si="54"/>
        <v>17.369999999999997</v>
      </c>
      <c r="I108" s="19">
        <f t="shared" si="54"/>
        <v>60.600000000000009</v>
      </c>
      <c r="J108" s="19">
        <f t="shared" si="54"/>
        <v>526.96</v>
      </c>
      <c r="K108" s="25"/>
      <c r="L108" s="19">
        <f t="shared" ref="L108" si="55">SUM(L101:L107)</f>
        <v>77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80</v>
      </c>
      <c r="G109" s="43">
        <v>0.8</v>
      </c>
      <c r="H109" s="43">
        <v>3.6</v>
      </c>
      <c r="I109" s="43">
        <v>11.6</v>
      </c>
      <c r="J109" s="43">
        <v>80</v>
      </c>
      <c r="K109" s="44">
        <v>17</v>
      </c>
      <c r="L109" s="43">
        <v>3.23</v>
      </c>
    </row>
    <row r="110" spans="1:12" ht="14.5" x14ac:dyDescent="0.35">
      <c r="A110" s="23"/>
      <c r="B110" s="15"/>
      <c r="C110" s="11"/>
      <c r="D110" s="7" t="s">
        <v>27</v>
      </c>
      <c r="E110" s="42" t="s">
        <v>94</v>
      </c>
      <c r="F110" s="43" t="s">
        <v>49</v>
      </c>
      <c r="G110" s="43">
        <v>1.7</v>
      </c>
      <c r="H110" s="43">
        <v>5.6</v>
      </c>
      <c r="I110" s="43">
        <v>8.4</v>
      </c>
      <c r="J110" s="43">
        <v>91</v>
      </c>
      <c r="K110" s="44">
        <v>53</v>
      </c>
      <c r="L110" s="43">
        <v>5.37</v>
      </c>
    </row>
    <row r="111" spans="1:12" ht="14.5" x14ac:dyDescent="0.35">
      <c r="A111" s="23"/>
      <c r="B111" s="15"/>
      <c r="C111" s="11"/>
      <c r="D111" s="7" t="s">
        <v>28</v>
      </c>
      <c r="E111" s="42" t="s">
        <v>95</v>
      </c>
      <c r="F111" s="43" t="s">
        <v>96</v>
      </c>
      <c r="G111" s="43">
        <v>12.1</v>
      </c>
      <c r="H111" s="43">
        <v>10.9</v>
      </c>
      <c r="I111" s="43">
        <v>13.9</v>
      </c>
      <c r="J111" s="43">
        <v>203</v>
      </c>
      <c r="K111" s="44">
        <v>87</v>
      </c>
      <c r="L111" s="43">
        <v>44.41</v>
      </c>
    </row>
    <row r="112" spans="1:12" ht="14.5" x14ac:dyDescent="0.35">
      <c r="A112" s="23"/>
      <c r="B112" s="15"/>
      <c r="C112" s="11"/>
      <c r="D112" s="7" t="s">
        <v>29</v>
      </c>
      <c r="E112" s="42" t="s">
        <v>83</v>
      </c>
      <c r="F112" s="43" t="s">
        <v>58</v>
      </c>
      <c r="G112" s="43">
        <v>4.3</v>
      </c>
      <c r="H112" s="43">
        <v>4.7</v>
      </c>
      <c r="I112" s="43">
        <v>44.1</v>
      </c>
      <c r="J112" s="43">
        <v>240</v>
      </c>
      <c r="K112" s="44">
        <v>176</v>
      </c>
      <c r="L112" s="43">
        <v>10</v>
      </c>
    </row>
    <row r="113" spans="1:12" ht="14.5" x14ac:dyDescent="0.3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0.2</v>
      </c>
      <c r="H113" s="43">
        <v>0.1</v>
      </c>
      <c r="I113" s="43">
        <v>17.2</v>
      </c>
      <c r="J113" s="43">
        <v>68</v>
      </c>
      <c r="K113" s="44">
        <v>294</v>
      </c>
      <c r="L113" s="43">
        <v>1.95</v>
      </c>
    </row>
    <row r="114" spans="1:12" ht="14.5" x14ac:dyDescent="0.35">
      <c r="A114" s="23"/>
      <c r="B114" s="15"/>
      <c r="C114" s="11"/>
      <c r="D114" s="7" t="s">
        <v>31</v>
      </c>
      <c r="E114" s="42" t="s">
        <v>54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55</v>
      </c>
      <c r="L114" s="43">
        <v>2.46</v>
      </c>
    </row>
    <row r="115" spans="1:12" ht="14.5" x14ac:dyDescent="0.35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 t="s">
        <v>55</v>
      </c>
      <c r="L115" s="43">
        <v>2.06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340</v>
      </c>
      <c r="G118" s="19">
        <f t="shared" ref="G118:J118" si="56">SUM(G109:G117)</f>
        <v>22.92</v>
      </c>
      <c r="H118" s="19">
        <f t="shared" si="56"/>
        <v>25.540000000000003</v>
      </c>
      <c r="I118" s="19">
        <f t="shared" si="56"/>
        <v>124.62</v>
      </c>
      <c r="J118" s="19">
        <f t="shared" si="56"/>
        <v>820.72</v>
      </c>
      <c r="K118" s="25"/>
      <c r="L118" s="19">
        <f t="shared" ref="L118" si="57">SUM(L109:L117)</f>
        <v>69.47999999999999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795</v>
      </c>
      <c r="G119" s="32">
        <f t="shared" ref="G119" si="58">G108+G118</f>
        <v>40.68</v>
      </c>
      <c r="H119" s="32">
        <f t="shared" ref="H119" si="59">H108+H118</f>
        <v>42.91</v>
      </c>
      <c r="I119" s="32">
        <f t="shared" ref="I119" si="60">I108+I118</f>
        <v>185.22000000000003</v>
      </c>
      <c r="J119" s="32">
        <f t="shared" ref="J119:L119" si="61">J108+J118</f>
        <v>1347.68</v>
      </c>
      <c r="K119" s="32"/>
      <c r="L119" s="32">
        <f t="shared" si="61"/>
        <v>146.47999999999999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150</v>
      </c>
      <c r="G120" s="40">
        <v>5.53</v>
      </c>
      <c r="H120" s="40">
        <v>4.78</v>
      </c>
      <c r="I120" s="40">
        <v>42.56</v>
      </c>
      <c r="J120" s="40">
        <v>235</v>
      </c>
      <c r="K120" s="41">
        <v>206</v>
      </c>
      <c r="L120" s="40">
        <v>29.97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125.11</v>
      </c>
      <c r="K122" s="44">
        <v>382</v>
      </c>
      <c r="L122" s="43">
        <v>7.81</v>
      </c>
    </row>
    <row r="123" spans="1:12" ht="14.5" x14ac:dyDescent="0.35">
      <c r="A123" s="14"/>
      <c r="B123" s="15"/>
      <c r="C123" s="11"/>
      <c r="D123" s="7" t="s">
        <v>23</v>
      </c>
      <c r="E123" s="42" t="s">
        <v>54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71</v>
      </c>
      <c r="K123" s="44" t="s">
        <v>55</v>
      </c>
      <c r="L123" s="43">
        <v>3.25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56</v>
      </c>
      <c r="F125" s="43">
        <v>10</v>
      </c>
      <c r="G125" s="43">
        <v>0.1</v>
      </c>
      <c r="H125" s="43">
        <v>7.2</v>
      </c>
      <c r="I125" s="43">
        <v>0.13</v>
      </c>
      <c r="J125" s="43">
        <v>65.72</v>
      </c>
      <c r="K125" s="44">
        <v>14</v>
      </c>
      <c r="L125" s="43">
        <v>4</v>
      </c>
    </row>
    <row r="126" spans="1:12" ht="14.5" x14ac:dyDescent="0.35">
      <c r="A126" s="14"/>
      <c r="B126" s="15"/>
      <c r="C126" s="11"/>
      <c r="D126" s="6"/>
      <c r="E126" s="42" t="s">
        <v>99</v>
      </c>
      <c r="F126" s="43">
        <v>100</v>
      </c>
      <c r="G126" s="43">
        <v>3.2</v>
      </c>
      <c r="H126" s="43">
        <v>2.5</v>
      </c>
      <c r="I126" s="43">
        <v>16</v>
      </c>
      <c r="J126" s="43">
        <v>99</v>
      </c>
      <c r="K126" s="44">
        <v>128</v>
      </c>
      <c r="L126" s="43">
        <v>32.29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14.98</v>
      </c>
      <c r="H127" s="19">
        <f t="shared" si="62"/>
        <v>15.45</v>
      </c>
      <c r="I127" s="19">
        <f t="shared" si="62"/>
        <v>99.179999999999993</v>
      </c>
      <c r="J127" s="19">
        <f t="shared" si="62"/>
        <v>595.83000000000004</v>
      </c>
      <c r="K127" s="25"/>
      <c r="L127" s="19">
        <f t="shared" ref="L127" si="63">SUM(L120:L126)</f>
        <v>77.319999999999993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80</v>
      </c>
      <c r="G128" s="43">
        <v>1.1000000000000001</v>
      </c>
      <c r="H128" s="43">
        <v>6.6</v>
      </c>
      <c r="I128" s="43">
        <v>5.3</v>
      </c>
      <c r="J128" s="43">
        <v>84</v>
      </c>
      <c r="K128" s="44">
        <v>25</v>
      </c>
      <c r="L128" s="43">
        <v>4.43</v>
      </c>
    </row>
    <row r="129" spans="1:12" ht="14.5" x14ac:dyDescent="0.35">
      <c r="A129" s="14"/>
      <c r="B129" s="15"/>
      <c r="C129" s="11"/>
      <c r="D129" s="7" t="s">
        <v>27</v>
      </c>
      <c r="E129" s="42" t="s">
        <v>100</v>
      </c>
      <c r="F129" s="43">
        <v>250</v>
      </c>
      <c r="G129" s="43">
        <v>1.7</v>
      </c>
      <c r="H129" s="43">
        <v>2.9</v>
      </c>
      <c r="I129" s="43">
        <v>11</v>
      </c>
      <c r="J129" s="43">
        <v>77</v>
      </c>
      <c r="K129" s="44">
        <v>62</v>
      </c>
      <c r="L129" s="43">
        <v>3.02</v>
      </c>
    </row>
    <row r="130" spans="1:12" ht="14.5" x14ac:dyDescent="0.35">
      <c r="A130" s="14"/>
      <c r="B130" s="15"/>
      <c r="C130" s="11"/>
      <c r="D130" s="7" t="s">
        <v>28</v>
      </c>
      <c r="E130" s="42" t="s">
        <v>101</v>
      </c>
      <c r="F130" s="43" t="s">
        <v>102</v>
      </c>
      <c r="G130" s="43">
        <v>20.8</v>
      </c>
      <c r="H130" s="43">
        <v>16.2</v>
      </c>
      <c r="I130" s="43">
        <v>13.1</v>
      </c>
      <c r="J130" s="43">
        <v>282</v>
      </c>
      <c r="K130" s="44">
        <v>119</v>
      </c>
      <c r="L130" s="43">
        <v>47.54</v>
      </c>
    </row>
    <row r="131" spans="1:12" ht="14.5" x14ac:dyDescent="0.35">
      <c r="A131" s="14"/>
      <c r="B131" s="15"/>
      <c r="C131" s="11"/>
      <c r="D131" s="7" t="s">
        <v>29</v>
      </c>
      <c r="E131" s="42" t="s">
        <v>70</v>
      </c>
      <c r="F131" s="43">
        <v>180</v>
      </c>
      <c r="G131" s="43">
        <v>3.7</v>
      </c>
      <c r="H131" s="43">
        <v>5.9</v>
      </c>
      <c r="I131" s="43">
        <v>24</v>
      </c>
      <c r="J131" s="43">
        <v>166</v>
      </c>
      <c r="K131" s="44">
        <v>138</v>
      </c>
      <c r="L131" s="43">
        <v>7.37</v>
      </c>
    </row>
    <row r="132" spans="1:12" ht="14.5" x14ac:dyDescent="0.3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0.5</v>
      </c>
      <c r="H132" s="43">
        <v>0.1</v>
      </c>
      <c r="I132" s="43">
        <v>31.2</v>
      </c>
      <c r="J132" s="43">
        <v>121</v>
      </c>
      <c r="K132" s="44">
        <v>293</v>
      </c>
      <c r="L132" s="43">
        <v>2.9</v>
      </c>
    </row>
    <row r="133" spans="1:12" ht="14.5" x14ac:dyDescent="0.35">
      <c r="A133" s="14"/>
      <c r="B133" s="15"/>
      <c r="C133" s="11"/>
      <c r="D133" s="7" t="s">
        <v>31</v>
      </c>
      <c r="E133" s="42" t="s">
        <v>54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55</v>
      </c>
      <c r="L133" s="43">
        <v>2.46</v>
      </c>
    </row>
    <row r="134" spans="1:12" ht="14.5" x14ac:dyDescent="0.35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 t="s">
        <v>55</v>
      </c>
      <c r="L134" s="43">
        <v>2.06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31.620000000000005</v>
      </c>
      <c r="H137" s="19">
        <f t="shared" si="64"/>
        <v>32.340000000000003</v>
      </c>
      <c r="I137" s="19">
        <f t="shared" si="64"/>
        <v>114.02</v>
      </c>
      <c r="J137" s="19">
        <f t="shared" si="64"/>
        <v>868.72</v>
      </c>
      <c r="K137" s="25"/>
      <c r="L137" s="19">
        <f t="shared" ref="L137" si="65">SUM(L128:L136)</f>
        <v>69.779999999999987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1260</v>
      </c>
      <c r="G138" s="32">
        <f t="shared" ref="G138" si="66">G127+G137</f>
        <v>46.600000000000009</v>
      </c>
      <c r="H138" s="32">
        <f t="shared" ref="H138" si="67">H127+H137</f>
        <v>47.790000000000006</v>
      </c>
      <c r="I138" s="32">
        <f t="shared" ref="I138" si="68">I127+I137</f>
        <v>213.2</v>
      </c>
      <c r="J138" s="32">
        <f t="shared" ref="J138:L138" si="69">J127+J137</f>
        <v>1464.5500000000002</v>
      </c>
      <c r="K138" s="32"/>
      <c r="L138" s="32">
        <f t="shared" si="69"/>
        <v>147.09999999999997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200</v>
      </c>
      <c r="G139" s="40">
        <v>6.1</v>
      </c>
      <c r="H139" s="40">
        <v>4</v>
      </c>
      <c r="I139" s="40">
        <v>36.96</v>
      </c>
      <c r="J139" s="40">
        <v>208.24</v>
      </c>
      <c r="K139" s="41">
        <v>173</v>
      </c>
      <c r="L139" s="40">
        <v>62.06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0.53</v>
      </c>
      <c r="H141" s="43"/>
      <c r="I141" s="43">
        <v>9.4700000000000006</v>
      </c>
      <c r="J141" s="43">
        <v>40</v>
      </c>
      <c r="K141" s="44">
        <v>376</v>
      </c>
      <c r="L141" s="43">
        <v>2</v>
      </c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54</v>
      </c>
      <c r="F143" s="43">
        <v>30</v>
      </c>
      <c r="G143" s="43">
        <v>2.37</v>
      </c>
      <c r="H143" s="43">
        <v>0.3</v>
      </c>
      <c r="I143" s="43">
        <v>14.49</v>
      </c>
      <c r="J143" s="43">
        <v>71</v>
      </c>
      <c r="K143" s="44" t="s">
        <v>55</v>
      </c>
      <c r="L143" s="43">
        <v>3.52</v>
      </c>
    </row>
    <row r="144" spans="1:12" ht="14.5" x14ac:dyDescent="0.35">
      <c r="A144" s="23"/>
      <c r="B144" s="15"/>
      <c r="C144" s="11"/>
      <c r="D144" s="6"/>
      <c r="E144" s="42" t="s">
        <v>56</v>
      </c>
      <c r="F144" s="43">
        <v>10</v>
      </c>
      <c r="G144" s="43">
        <v>0.1</v>
      </c>
      <c r="H144" s="43">
        <v>7.2</v>
      </c>
      <c r="I144" s="43">
        <v>0.13</v>
      </c>
      <c r="J144" s="43">
        <v>65.72</v>
      </c>
      <c r="K144" s="44">
        <v>14</v>
      </c>
      <c r="L144" s="43">
        <v>4</v>
      </c>
    </row>
    <row r="145" spans="1:12" ht="14.5" x14ac:dyDescent="0.35">
      <c r="A145" s="23"/>
      <c r="B145" s="15"/>
      <c r="C145" s="11"/>
      <c r="D145" s="6"/>
      <c r="E145" s="42" t="s">
        <v>62</v>
      </c>
      <c r="F145" s="43">
        <v>15</v>
      </c>
      <c r="G145" s="43">
        <v>3.48</v>
      </c>
      <c r="H145" s="43">
        <v>4.43</v>
      </c>
      <c r="I145" s="43">
        <v>0</v>
      </c>
      <c r="J145" s="43">
        <v>54</v>
      </c>
      <c r="K145" s="44">
        <v>15</v>
      </c>
      <c r="L145" s="43">
        <v>5.7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70">SUM(G139:G145)</f>
        <v>12.58</v>
      </c>
      <c r="H146" s="19">
        <f t="shared" si="70"/>
        <v>15.93</v>
      </c>
      <c r="I146" s="19">
        <f t="shared" si="70"/>
        <v>61.050000000000004</v>
      </c>
      <c r="J146" s="19">
        <f t="shared" si="70"/>
        <v>438.96000000000004</v>
      </c>
      <c r="K146" s="25"/>
      <c r="L146" s="19">
        <f t="shared" ref="L146" si="71">SUM(L139:L145)</f>
        <v>77.28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80</v>
      </c>
      <c r="G147" s="43">
        <v>2.6</v>
      </c>
      <c r="H147" s="43">
        <v>8</v>
      </c>
      <c r="I147" s="43">
        <v>8.1</v>
      </c>
      <c r="J147" s="43">
        <v>116</v>
      </c>
      <c r="K147" s="44">
        <v>38</v>
      </c>
      <c r="L147" s="43">
        <v>6.04</v>
      </c>
    </row>
    <row r="148" spans="1:12" ht="14.5" x14ac:dyDescent="0.35">
      <c r="A148" s="23"/>
      <c r="B148" s="15"/>
      <c r="C148" s="11"/>
      <c r="D148" s="7" t="s">
        <v>27</v>
      </c>
      <c r="E148" s="42" t="s">
        <v>105</v>
      </c>
      <c r="F148" s="43" t="s">
        <v>49</v>
      </c>
      <c r="G148" s="43">
        <v>2</v>
      </c>
      <c r="H148" s="43">
        <v>5.0999999999999996</v>
      </c>
      <c r="I148" s="43">
        <v>13.7</v>
      </c>
      <c r="J148" s="43">
        <v>108</v>
      </c>
      <c r="K148" s="44">
        <v>68</v>
      </c>
      <c r="L148" s="43">
        <v>6.61</v>
      </c>
    </row>
    <row r="149" spans="1:12" ht="14.5" x14ac:dyDescent="0.35">
      <c r="A149" s="23"/>
      <c r="B149" s="15"/>
      <c r="C149" s="11"/>
      <c r="D149" s="7" t="s">
        <v>28</v>
      </c>
      <c r="E149" s="42" t="s">
        <v>106</v>
      </c>
      <c r="F149" s="43" t="s">
        <v>51</v>
      </c>
      <c r="G149" s="43">
        <v>11.6</v>
      </c>
      <c r="H149" s="43">
        <v>13.2</v>
      </c>
      <c r="I149" s="43">
        <v>9.1999999999999993</v>
      </c>
      <c r="J149" s="43">
        <v>203</v>
      </c>
      <c r="K149" s="44">
        <v>128</v>
      </c>
      <c r="L149" s="43">
        <v>45.16</v>
      </c>
    </row>
    <row r="150" spans="1:12" ht="14.5" x14ac:dyDescent="0.35">
      <c r="A150" s="23"/>
      <c r="B150" s="15"/>
      <c r="C150" s="11"/>
      <c r="D150" s="7" t="s">
        <v>29</v>
      </c>
      <c r="E150" s="42" t="s">
        <v>67</v>
      </c>
      <c r="F150" s="43" t="s">
        <v>58</v>
      </c>
      <c r="G150" s="43">
        <v>6.6</v>
      </c>
      <c r="H150" s="43">
        <v>4.7</v>
      </c>
      <c r="I150" s="43">
        <v>39.4</v>
      </c>
      <c r="J150" s="43">
        <v>230</v>
      </c>
      <c r="K150" s="44">
        <v>211</v>
      </c>
      <c r="L150" s="43">
        <v>3.78</v>
      </c>
    </row>
    <row r="151" spans="1:12" ht="14.5" x14ac:dyDescent="0.3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0.1</v>
      </c>
      <c r="H151" s="43">
        <v>0.1</v>
      </c>
      <c r="I151" s="43">
        <v>23.6</v>
      </c>
      <c r="J151" s="43">
        <v>93</v>
      </c>
      <c r="K151" s="44">
        <v>304</v>
      </c>
      <c r="L151" s="43">
        <v>3.89</v>
      </c>
    </row>
    <row r="152" spans="1:12" ht="14.5" x14ac:dyDescent="0.35">
      <c r="A152" s="23"/>
      <c r="B152" s="15"/>
      <c r="C152" s="11"/>
      <c r="D152" s="7" t="s">
        <v>31</v>
      </c>
      <c r="E152" s="42" t="s">
        <v>54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55</v>
      </c>
      <c r="L152" s="43">
        <v>2.46</v>
      </c>
    </row>
    <row r="153" spans="1:12" ht="14.5" x14ac:dyDescent="0.3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 t="s">
        <v>55</v>
      </c>
      <c r="L153" s="43">
        <v>2.06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340</v>
      </c>
      <c r="G156" s="19">
        <f t="shared" ref="G156:J156" si="72">SUM(G147:G155)</f>
        <v>26.72</v>
      </c>
      <c r="H156" s="19">
        <f t="shared" si="72"/>
        <v>31.74</v>
      </c>
      <c r="I156" s="19">
        <f t="shared" si="72"/>
        <v>123.42</v>
      </c>
      <c r="J156" s="19">
        <f t="shared" si="72"/>
        <v>888.72</v>
      </c>
      <c r="K156" s="25"/>
      <c r="L156" s="19">
        <f t="shared" ref="L156" si="73">SUM(L147:L155)</f>
        <v>69.999999999999986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795</v>
      </c>
      <c r="G157" s="32">
        <f t="shared" ref="G157" si="74">G146+G156</f>
        <v>39.299999999999997</v>
      </c>
      <c r="H157" s="32">
        <f t="shared" ref="H157" si="75">H146+H156</f>
        <v>47.67</v>
      </c>
      <c r="I157" s="32">
        <f t="shared" ref="I157" si="76">I146+I156</f>
        <v>184.47</v>
      </c>
      <c r="J157" s="32">
        <f t="shared" ref="J157:L157" si="77">J146+J156</f>
        <v>1327.68</v>
      </c>
      <c r="K157" s="32"/>
      <c r="L157" s="32">
        <f t="shared" si="77"/>
        <v>147.27999999999997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>
        <v>180</v>
      </c>
      <c r="G158" s="40">
        <v>25.02</v>
      </c>
      <c r="H158" s="40">
        <v>17.28</v>
      </c>
      <c r="I158" s="40">
        <v>36.18</v>
      </c>
      <c r="J158" s="40">
        <v>400.32</v>
      </c>
      <c r="K158" s="41">
        <v>222</v>
      </c>
      <c r="L158" s="40">
        <v>60</v>
      </c>
    </row>
    <row r="159" spans="1:12" ht="14.5" x14ac:dyDescent="0.35">
      <c r="A159" s="23"/>
      <c r="B159" s="15"/>
      <c r="C159" s="11"/>
      <c r="D159" s="6"/>
      <c r="E159" s="42" t="s">
        <v>108</v>
      </c>
      <c r="F159" s="43">
        <v>20</v>
      </c>
      <c r="G159" s="43">
        <v>0.1</v>
      </c>
      <c r="H159" s="43"/>
      <c r="I159" s="43">
        <v>14.32</v>
      </c>
      <c r="J159" s="43">
        <v>57.68</v>
      </c>
      <c r="K159" s="44" t="s">
        <v>55</v>
      </c>
      <c r="L159" s="43">
        <v>4.22</v>
      </c>
    </row>
    <row r="160" spans="1:12" ht="14.5" x14ac:dyDescent="0.35">
      <c r="A160" s="23"/>
      <c r="B160" s="15"/>
      <c r="C160" s="11"/>
      <c r="D160" s="7" t="s">
        <v>22</v>
      </c>
      <c r="E160" s="42" t="s">
        <v>109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379</v>
      </c>
      <c r="L160" s="43">
        <v>6.43</v>
      </c>
    </row>
    <row r="161" spans="1:12" ht="14.5" x14ac:dyDescent="0.35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71</v>
      </c>
      <c r="K161" s="44" t="s">
        <v>55</v>
      </c>
      <c r="L161" s="43">
        <v>2.14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56</v>
      </c>
      <c r="F163" s="43">
        <v>10</v>
      </c>
      <c r="G163" s="43">
        <v>0.1</v>
      </c>
      <c r="H163" s="43">
        <v>7.2</v>
      </c>
      <c r="I163" s="43">
        <v>0.13</v>
      </c>
      <c r="J163" s="43">
        <v>65.72</v>
      </c>
      <c r="K163" s="44">
        <v>14</v>
      </c>
      <c r="L163" s="43">
        <v>4.5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31.190000000000005</v>
      </c>
      <c r="H165" s="19">
        <f t="shared" si="78"/>
        <v>27.450000000000003</v>
      </c>
      <c r="I165" s="19">
        <f t="shared" si="78"/>
        <v>94.32</v>
      </c>
      <c r="J165" s="19">
        <f t="shared" si="78"/>
        <v>749.92000000000007</v>
      </c>
      <c r="K165" s="25"/>
      <c r="L165" s="19">
        <f t="shared" ref="L165" si="79">SUM(L158:L164)</f>
        <v>77.290000000000006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80</v>
      </c>
      <c r="G166" s="43">
        <v>1.7</v>
      </c>
      <c r="H166" s="43">
        <v>3.6</v>
      </c>
      <c r="I166" s="43">
        <v>8.1999999999999993</v>
      </c>
      <c r="J166" s="43">
        <v>71.599999999999994</v>
      </c>
      <c r="K166" s="44">
        <v>6</v>
      </c>
      <c r="L166" s="43">
        <v>3.92</v>
      </c>
    </row>
    <row r="167" spans="1:12" ht="14.5" x14ac:dyDescent="0.35">
      <c r="A167" s="23"/>
      <c r="B167" s="15"/>
      <c r="C167" s="11"/>
      <c r="D167" s="7" t="s">
        <v>27</v>
      </c>
      <c r="E167" s="42" t="s">
        <v>110</v>
      </c>
      <c r="F167" s="43" t="s">
        <v>49</v>
      </c>
      <c r="G167" s="43">
        <v>1.7</v>
      </c>
      <c r="H167" s="43">
        <v>5.6</v>
      </c>
      <c r="I167" s="43">
        <v>8.4</v>
      </c>
      <c r="J167" s="43">
        <v>91</v>
      </c>
      <c r="K167" s="44">
        <v>53</v>
      </c>
      <c r="L167" s="43">
        <v>11.3</v>
      </c>
    </row>
    <row r="168" spans="1:12" ht="14.5" x14ac:dyDescent="0.35">
      <c r="A168" s="23"/>
      <c r="B168" s="15"/>
      <c r="C168" s="11"/>
      <c r="D168" s="7" t="s">
        <v>28</v>
      </c>
      <c r="E168" s="42" t="s">
        <v>111</v>
      </c>
      <c r="F168" s="43">
        <v>180</v>
      </c>
      <c r="G168" s="43">
        <v>26.6</v>
      </c>
      <c r="H168" s="43">
        <v>35.1</v>
      </c>
      <c r="I168" s="43">
        <v>28.4</v>
      </c>
      <c r="J168" s="43">
        <v>547</v>
      </c>
      <c r="K168" s="44">
        <v>132</v>
      </c>
      <c r="L168" s="43">
        <v>46.97</v>
      </c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0.2</v>
      </c>
      <c r="H170" s="43">
        <v>0.1</v>
      </c>
      <c r="I170" s="43">
        <v>17.2</v>
      </c>
      <c r="J170" s="43">
        <v>68</v>
      </c>
      <c r="K170" s="44">
        <v>294</v>
      </c>
      <c r="L170" s="43">
        <v>2.29</v>
      </c>
    </row>
    <row r="171" spans="1:12" ht="14.5" x14ac:dyDescent="0.35">
      <c r="A171" s="23"/>
      <c r="B171" s="15"/>
      <c r="C171" s="11"/>
      <c r="D171" s="7" t="s">
        <v>31</v>
      </c>
      <c r="E171" s="42" t="s">
        <v>54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55</v>
      </c>
      <c r="L171" s="43">
        <v>2.46</v>
      </c>
    </row>
    <row r="172" spans="1:12" ht="14.5" x14ac:dyDescent="0.35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 t="s">
        <v>55</v>
      </c>
      <c r="L172" s="43">
        <v>2.06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34.020000000000003</v>
      </c>
      <c r="H175" s="19">
        <f t="shared" si="80"/>
        <v>45.04</v>
      </c>
      <c r="I175" s="19">
        <f t="shared" si="80"/>
        <v>91.62</v>
      </c>
      <c r="J175" s="19">
        <f t="shared" si="80"/>
        <v>916.32</v>
      </c>
      <c r="K175" s="25"/>
      <c r="L175" s="19">
        <f t="shared" ref="L175" si="81">SUM(L166:L174)</f>
        <v>69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960</v>
      </c>
      <c r="G176" s="32">
        <f t="shared" ref="G176" si="82">G165+G175</f>
        <v>65.210000000000008</v>
      </c>
      <c r="H176" s="32">
        <f t="shared" ref="H176" si="83">H165+H175</f>
        <v>72.490000000000009</v>
      </c>
      <c r="I176" s="32">
        <f t="shared" ref="I176" si="84">I165+I175</f>
        <v>185.94</v>
      </c>
      <c r="J176" s="32">
        <f t="shared" ref="J176:L176" si="85">J165+J175</f>
        <v>1666.2400000000002</v>
      </c>
      <c r="K176" s="32"/>
      <c r="L176" s="32">
        <f t="shared" si="85"/>
        <v>146.29000000000002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55</v>
      </c>
      <c r="G177" s="40">
        <v>12.16</v>
      </c>
      <c r="H177" s="40">
        <v>10.88</v>
      </c>
      <c r="I177" s="40">
        <v>10.8</v>
      </c>
      <c r="J177" s="40">
        <v>189.76</v>
      </c>
      <c r="K177" s="41">
        <v>295</v>
      </c>
      <c r="L177" s="40">
        <v>56.5</v>
      </c>
    </row>
    <row r="178" spans="1:12" ht="14.5" x14ac:dyDescent="0.35">
      <c r="A178" s="23"/>
      <c r="B178" s="15"/>
      <c r="C178" s="11"/>
      <c r="D178" s="6"/>
      <c r="E178" s="42" t="s">
        <v>67</v>
      </c>
      <c r="F178" s="43">
        <v>150</v>
      </c>
      <c r="G178" s="43">
        <v>5.0999999999999996</v>
      </c>
      <c r="H178" s="43">
        <v>7.5</v>
      </c>
      <c r="I178" s="43">
        <v>28.5</v>
      </c>
      <c r="J178" s="43">
        <v>201.9</v>
      </c>
      <c r="K178" s="44">
        <v>309</v>
      </c>
      <c r="L178" s="43">
        <v>11.22</v>
      </c>
    </row>
    <row r="179" spans="1:12" ht="14.5" x14ac:dyDescent="0.35">
      <c r="A179" s="23"/>
      <c r="B179" s="15"/>
      <c r="C179" s="11"/>
      <c r="D179" s="7" t="s">
        <v>22</v>
      </c>
      <c r="E179" s="42" t="s">
        <v>71</v>
      </c>
      <c r="F179" s="43" t="s">
        <v>113</v>
      </c>
      <c r="G179" s="43">
        <v>0.53</v>
      </c>
      <c r="H179" s="43"/>
      <c r="I179" s="43">
        <v>9.8699999999999992</v>
      </c>
      <c r="J179" s="43">
        <v>41.6</v>
      </c>
      <c r="K179" s="44">
        <v>377</v>
      </c>
      <c r="L179" s="43">
        <v>3.54</v>
      </c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52</v>
      </c>
      <c r="K180" s="44" t="s">
        <v>55</v>
      </c>
      <c r="L180" s="43">
        <v>2.06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56</v>
      </c>
      <c r="F182" s="43">
        <v>10</v>
      </c>
      <c r="G182" s="43">
        <v>0.1</v>
      </c>
      <c r="H182" s="43">
        <v>7.2</v>
      </c>
      <c r="I182" s="43">
        <v>0.13</v>
      </c>
      <c r="J182" s="43">
        <v>65.72</v>
      </c>
      <c r="K182" s="44">
        <v>14</v>
      </c>
      <c r="L182" s="43">
        <v>4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245</v>
      </c>
      <c r="G184" s="19">
        <f t="shared" ref="G184:J184" si="86">SUM(G177:G183)</f>
        <v>19.87</v>
      </c>
      <c r="H184" s="19">
        <f t="shared" si="86"/>
        <v>25.94</v>
      </c>
      <c r="I184" s="19">
        <f t="shared" si="86"/>
        <v>59.32</v>
      </c>
      <c r="J184" s="19">
        <f t="shared" si="86"/>
        <v>550.98</v>
      </c>
      <c r="K184" s="25"/>
      <c r="L184" s="19">
        <f t="shared" ref="L184" si="87">SUM(L177:L183)</f>
        <v>77.320000000000007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80</v>
      </c>
      <c r="G185" s="43">
        <v>1</v>
      </c>
      <c r="H185" s="43">
        <v>1.9</v>
      </c>
      <c r="I185" s="43">
        <v>5.7</v>
      </c>
      <c r="J185" s="43">
        <v>44</v>
      </c>
      <c r="K185" s="44"/>
      <c r="L185" s="43">
        <v>3.1</v>
      </c>
    </row>
    <row r="186" spans="1:12" ht="14.5" x14ac:dyDescent="0.35">
      <c r="A186" s="23"/>
      <c r="B186" s="15"/>
      <c r="C186" s="11"/>
      <c r="D186" s="7" t="s">
        <v>27</v>
      </c>
      <c r="E186" s="42" t="s">
        <v>114</v>
      </c>
      <c r="F186" s="43" t="s">
        <v>115</v>
      </c>
      <c r="G186" s="43">
        <v>8.6</v>
      </c>
      <c r="H186" s="43">
        <v>4</v>
      </c>
      <c r="I186" s="43">
        <v>12.1</v>
      </c>
      <c r="J186" s="43">
        <v>120</v>
      </c>
      <c r="K186" s="44">
        <v>70</v>
      </c>
      <c r="L186" s="43">
        <v>10.09</v>
      </c>
    </row>
    <row r="187" spans="1:12" ht="14.5" x14ac:dyDescent="0.35">
      <c r="A187" s="23"/>
      <c r="B187" s="15"/>
      <c r="C187" s="11"/>
      <c r="D187" s="7" t="s">
        <v>28</v>
      </c>
      <c r="E187" s="42" t="s">
        <v>74</v>
      </c>
      <c r="F187" s="43" t="s">
        <v>75</v>
      </c>
      <c r="G187" s="43">
        <v>19.3</v>
      </c>
      <c r="H187" s="43">
        <v>19.899999999999999</v>
      </c>
      <c r="I187" s="43">
        <v>18.899999999999999</v>
      </c>
      <c r="J187" s="43">
        <v>334</v>
      </c>
      <c r="K187" s="44">
        <v>97</v>
      </c>
      <c r="L187" s="43">
        <v>50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0.2</v>
      </c>
      <c r="H189" s="43">
        <v>0.1</v>
      </c>
      <c r="I189" s="43">
        <v>17.2</v>
      </c>
      <c r="J189" s="43">
        <v>68</v>
      </c>
      <c r="K189" s="44">
        <v>294</v>
      </c>
      <c r="L189" s="43">
        <v>2.29</v>
      </c>
    </row>
    <row r="190" spans="1:12" ht="14.5" x14ac:dyDescent="0.35">
      <c r="A190" s="23"/>
      <c r="B190" s="15"/>
      <c r="C190" s="11"/>
      <c r="D190" s="7" t="s">
        <v>31</v>
      </c>
      <c r="E190" s="42" t="s">
        <v>54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55</v>
      </c>
      <c r="L190" s="43">
        <v>2.46</v>
      </c>
    </row>
    <row r="191" spans="1:12" ht="14.5" x14ac:dyDescent="0.3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 t="s">
        <v>55</v>
      </c>
      <c r="L191" s="43">
        <v>2.06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340</v>
      </c>
      <c r="G194" s="19">
        <f t="shared" ref="G194:J194" si="88">SUM(G185:G193)</f>
        <v>32.92</v>
      </c>
      <c r="H194" s="19">
        <f t="shared" si="88"/>
        <v>26.54</v>
      </c>
      <c r="I194" s="19">
        <f t="shared" si="88"/>
        <v>83.320000000000007</v>
      </c>
      <c r="J194" s="19">
        <f t="shared" si="88"/>
        <v>704.72</v>
      </c>
      <c r="K194" s="25"/>
      <c r="L194" s="19">
        <f t="shared" ref="L194" si="89">SUM(L185:L193)</f>
        <v>70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585</v>
      </c>
      <c r="G195" s="32">
        <f t="shared" ref="G195" si="90">G184+G194</f>
        <v>52.790000000000006</v>
      </c>
      <c r="H195" s="32">
        <f t="shared" ref="H195" si="91">H184+H194</f>
        <v>52.480000000000004</v>
      </c>
      <c r="I195" s="32">
        <f t="shared" ref="I195" si="92">I184+I194</f>
        <v>142.64000000000001</v>
      </c>
      <c r="J195" s="32">
        <f t="shared" ref="J195:L195" si="93">J184+J194</f>
        <v>1255.7</v>
      </c>
      <c r="K195" s="32"/>
      <c r="L195" s="32">
        <f t="shared" si="93"/>
        <v>147.32</v>
      </c>
    </row>
    <row r="196" spans="1:12" ht="13.5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47.704000000000001</v>
      </c>
      <c r="H196" s="34">
        <f t="shared" si="94"/>
        <v>65.849999999999994</v>
      </c>
      <c r="I196" s="34">
        <f t="shared" si="94"/>
        <v>181.58400000000003</v>
      </c>
      <c r="J196" s="34">
        <f t="shared" si="94"/>
        <v>1372.1460000000002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147.05499999999998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parfyn2020@yandex.ru</cp:lastModifiedBy>
  <dcterms:created xsi:type="dcterms:W3CDTF">2022-05-16T14:23:56Z</dcterms:created>
  <dcterms:modified xsi:type="dcterms:W3CDTF">2024-11-08T06:07:52Z</dcterms:modified>
</cp:coreProperties>
</file>